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8" windowWidth="14808" windowHeight="8016"/>
  </bookViews>
  <sheets>
    <sheet name="Лист1" sheetId="1" r:id="rId1"/>
  </sheets>
  <definedNames>
    <definedName name="_xlnm.Print_Area" localSheetId="0">Лист1!$A$1:$I$68</definedName>
  </definedNames>
  <calcPr calcId="145621"/>
</workbook>
</file>

<file path=xl/calcChain.xml><?xml version="1.0" encoding="utf-8"?>
<calcChain xmlns="http://schemas.openxmlformats.org/spreadsheetml/2006/main">
  <c r="I42" i="1" l="1"/>
  <c r="H42" i="1"/>
  <c r="I41" i="1"/>
  <c r="D33" i="1" l="1"/>
  <c r="H33" i="1" s="1"/>
  <c r="I29" i="1"/>
  <c r="H29" i="1"/>
  <c r="F56" i="1" l="1"/>
  <c r="E56" i="1"/>
  <c r="C56" i="1"/>
  <c r="B56" i="1"/>
  <c r="G55" i="1"/>
  <c r="D55" i="1"/>
  <c r="G54" i="1"/>
  <c r="D54" i="1"/>
  <c r="F51" i="1"/>
  <c r="E51" i="1"/>
  <c r="C51" i="1"/>
  <c r="B51" i="1"/>
  <c r="G50" i="1"/>
  <c r="D50" i="1"/>
  <c r="G49" i="1"/>
  <c r="D49" i="1"/>
  <c r="D56" i="1" l="1"/>
  <c r="G51" i="1"/>
  <c r="D51" i="1"/>
  <c r="G56" i="1"/>
  <c r="D6" i="1"/>
  <c r="D7" i="1"/>
  <c r="D8" i="1"/>
  <c r="D9" i="1"/>
  <c r="D5" i="1"/>
</calcChain>
</file>

<file path=xl/sharedStrings.xml><?xml version="1.0" encoding="utf-8"?>
<sst xmlns="http://schemas.openxmlformats.org/spreadsheetml/2006/main" count="95" uniqueCount="69">
  <si>
    <t>Наименование показателя</t>
  </si>
  <si>
    <t>Бюджетная деятельность</t>
  </si>
  <si>
    <t>Средства во временном распоряжении</t>
  </si>
  <si>
    <t>Итого</t>
  </si>
  <si>
    <t>Доходы</t>
  </si>
  <si>
    <t>Расходы</t>
  </si>
  <si>
    <t>Чистый операционный результат</t>
  </si>
  <si>
    <t>Операции с нефинансовыми активами</t>
  </si>
  <si>
    <t>Операции с финансовыми активами и обязательствами</t>
  </si>
  <si>
    <t>Показатели «Отчета о финансовых результатах деятельности» (ф.0503121)</t>
  </si>
  <si>
    <t>Единица измерения: тыс. руб.</t>
  </si>
  <si>
    <t>Показатели «Отчета о движении денежных средств» (ф. 0503123)</t>
  </si>
  <si>
    <t>Единица измерения: тыс.руб.</t>
  </si>
  <si>
    <t>За отчетный период</t>
  </si>
  <si>
    <t>За аналогичный период прошлого финансового года</t>
  </si>
  <si>
    <t>1. Поступления</t>
  </si>
  <si>
    <t>2. Выбытия</t>
  </si>
  <si>
    <t>Выбытия по текущим операциям - всего</t>
  </si>
  <si>
    <t>Выбытия по инвестиционным операциям - всего</t>
  </si>
  <si>
    <t>3. Изменения остатков средств</t>
  </si>
  <si>
    <t>Показатели «Отчета об исполнении бюджета главного распорядителя, распорядителя, получателя бюджетных средств, главного администратора, администратора источников финансирования дефицита бюджета, главного администратора, администратора доходов бюджета» (ф.0503127)</t>
  </si>
  <si>
    <t xml:space="preserve"> Наименование показателя</t>
  </si>
  <si>
    <t>Код расхода по бюджетной классификации</t>
  </si>
  <si>
    <t xml:space="preserve">Утвержденные бюджетные назначения </t>
  </si>
  <si>
    <t>Лимиты бюджетных обязательств</t>
  </si>
  <si>
    <t xml:space="preserve">         Исполнено</t>
  </si>
  <si>
    <t>Неисполненные назначения</t>
  </si>
  <si>
    <t>через финансовые органы</t>
  </si>
  <si>
    <t>через банковские счета</t>
  </si>
  <si>
    <t>некассовые операции</t>
  </si>
  <si>
    <t>итого</t>
  </si>
  <si>
    <t>Расходы бюджета</t>
  </si>
  <si>
    <t>ВСЕГО</t>
  </si>
  <si>
    <t>Источники финансирования дефицита бюджета</t>
  </si>
  <si>
    <t>Код источника финансирования по бюджетной классификации</t>
  </si>
  <si>
    <t>Всего</t>
  </si>
  <si>
    <t>Показатели «Баланса главного распорядителя, распорядителя, получателя бюджетных средств, главного администратора, администратора источников финансирования дефицита бюджета, главного администратора, администратора доходов бюджета» (ф.0503130)</t>
  </si>
  <si>
    <t>АКТИВ</t>
  </si>
  <si>
    <t>На начало года</t>
  </si>
  <si>
    <t>На конец отчетного периода</t>
  </si>
  <si>
    <t>бюджетная деятельность</t>
  </si>
  <si>
    <t>средства во временном распоряжении</t>
  </si>
  <si>
    <t>Нефинансовые активы</t>
  </si>
  <si>
    <t>Финансовые активы</t>
  </si>
  <si>
    <t>БАЛАНС</t>
  </si>
  <si>
    <t>ПАССИВ</t>
  </si>
  <si>
    <t>Обязательства</t>
  </si>
  <si>
    <t>Финансовый результат экономического субъекта</t>
  </si>
  <si>
    <t>18200000000000000000</t>
  </si>
  <si>
    <t>ПОЯСНИТЕЛЬНАЯ ЗАПИСКА</t>
  </si>
  <si>
    <t>Бюджетные обязательства текущего (отчетного) финансового года по расходам, всего</t>
  </si>
  <si>
    <t>Утверждено (доведено) на 2018 год лимитов бюджетных обязательств</t>
  </si>
  <si>
    <t>Принимаемые обязательства</t>
  </si>
  <si>
    <t>Принятые бюджетные обязательства</t>
  </si>
  <si>
    <t>всего</t>
  </si>
  <si>
    <t>из них с применением конкурентных способов</t>
  </si>
  <si>
    <t>денежные обязательства</t>
  </si>
  <si>
    <t xml:space="preserve">Исполнено денежных обязательств </t>
  </si>
  <si>
    <t>Не исполнено</t>
  </si>
  <si>
    <t>Принятых бюджетных обязательств</t>
  </si>
  <si>
    <t>принятых денежных обязательств</t>
  </si>
  <si>
    <t>Обязательства финансовых годов, следующих за текущим (отчетным) финансовым годом, всего:</t>
  </si>
  <si>
    <t>Показатели «Отчета о бюджетных обязательствах» (ф.0503128)</t>
  </si>
  <si>
    <t xml:space="preserve">     Инспекция находится в непосредственном подчинении ФНС России и является территориальным органом, осуществляющим функции по контролю и надзору за соблюдением законодательства о налогах и сборах, за правильностью исчисления, полнотой и своевременностью внесения в соответствующий бюджет налогов и сборов в случаях, предусмотренных действующим законодательством.</t>
  </si>
  <si>
    <t xml:space="preserve">     Межрегиональная инспекция Федеральной налоговой службы по крупнейшим налогоплательщикам №3 (далее – Инспекция) является территориальным органом Федеральной налоговой службы и входит в единую централизованную систему налоговых органов. </t>
  </si>
  <si>
    <t xml:space="preserve">   Расходование бюджетных средств осуществляется в рамках реализации программы: "Управление государственными финансами и регулирование финансовых рынков"</t>
  </si>
  <si>
    <t xml:space="preserve"> Лимиты бюджетных обязательств на 2018 год составили 293 543.0 тыс. руб.,согласно отчету "Об исполнении бюджета главного распорядителя, распорядителя, получателя бюджетных средств, главного администратора, администратора источников финансирования дефицита бюджета, главного администратора, администратора доходов бюджета" (ф. 0503127) исполнено через органы федерального казначейства в сумме  293 521.0 руб.    (99,99 %), </t>
  </si>
  <si>
    <t xml:space="preserve">  Дебиторская задолженность на 01.01.2019 г. составила 712,2 тыс. рублей – сумма  превышения  расходов на выплаты страхового обеспечения застрахованным лицам на случай временной нетрудоспособности и в связи с материнством в четвертом квартале 2018г и подлежащая возмещению Федеральным фондом социального страхования.
Кредиторская задолженность по состоянию на 01.01.2019 года  составила 619,85 тыс.рублей, в том числе в разрезе государственных контрактов:
- 1.2 тыс.  рублей по государственному контракту от 09.01.2016 № 01/2018 на оказание услуг местной и внутризоновой телефонной связи, заключенного с ОАО  "АСВТ" на сумму оплаты в январе 2019г. фактически произведенных  расходов в декабре 2018г.
- 2.6 тыс. рублей по государственному контракту от 09.01.2018 № 17741120185 на оказание услуг междугородной связи, заключенному с ПАО "Мобильные ТелеСистемы" на сумму оплаты в январе 2019г. фактически произведенных  расходов в декабре 2018г.
-0.1 тыс. рублей  по договору от 27.02.2018 № 7730939 на оказание услуг по отправке корреспонденции, заключенному с УФПС г.Москвы - филиал ФГУП "Почта России"  на сумму оплаты в январе 2019г. фактически произведенных  расходов в декабре 2018г.
- 7.4 тыс рублей по государственному контракту от 09.01.2018 № 3043086 на оказание услуг водоснабжения, заключенному с Акционерным обществом "Мосводоканал" на сумму оплаты в январе 2019г. фактически произведенных  расходов в декабре 2018г.
- 351.8 тыс.рублей по государственному контракту от 09.01.2018 № 99892464 на оказание услуг по поставке электроэнергии, заключенному с Публичным акционерным обществом "Мосэнергосбыт" на сумму оплаты в январе 2019г. фактически произведенных  расходов в декабре 2018г
- 256.7 тыс.  рублей  по государственному контракту от 09.01.2018 № 01.350067кТЭ на оказание услуг по поставке теплоэнергии, заключенному с Филиалом № 11 "Горэнергосбыт" ПАО "МОЭК" на сумму оплаты в январе 2019г. фактически произведенных  расходов в декабре 2018г.
       В сравнении с данными на 01.01.2018г. кредиторская задолженность увеличилась в 1.31 раза в связи с увеличением фактического потребления электрической энергии и тепловой энергии в декабре за счет увеличения тарифов в 2018 году.
   Недостач и хищений имущества в отчетный период не было. 
   Незавершенных объектов капитального строительства нет.
   В кассе наличных денежных средств не имеется.</t>
  </si>
  <si>
    <t xml:space="preserve">     Инспекцией в отчетном периоде проведены мероприятия по повышению эффективности использования бюджетных средств, что привело к экономии бюджетных средств. 
     Положительный экономический результат, при расходовании бюджетных средств достигнут в результате применения конкурентных способов заключения контрактов в рамках исполнения Федерального закона от 05.04.2013 № 44-ФЗ «О контрактной системе в сфере закупок товаров, работ, услуг для обеспечения государственных и муниципальных нужд (далее – Закон № 44-ФЗ). 
     В отчетном периоде экономия бюджетных средств в результате применения конкурентных способов составила 10 854,9 тыс. руб.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</si>
</sst>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scheme val="minor"/>
    </font>
    <font>
      <b/>
      <sz val="14"/>
      <color theme="1"/>
      <name val="Times New Roman"/>
      <family val="1"/>
      <charset val="204"/>
    </font>
    <font>
      <b/>
      <sz val="11"/>
      <color theme="1"/>
      <name val="Calibri"/>
      <family val="2"/>
      <scheme val="minor"/>
    </font>
    <font>
      <b/>
      <sz val="11"/>
      <color theme="1"/>
      <name val="Calibri"/>
      <family val="2"/>
      <charset val="204"/>
      <scheme val="minor"/>
    </font>
    <font>
      <sz val="11"/>
      <color theme="1"/>
      <name val="Times New Roman"/>
      <family val="1"/>
      <charset val="204"/>
    </font>
    <font>
      <b/>
      <sz val="12"/>
      <color theme="1"/>
      <name val="Times New Roman"/>
      <family val="1"/>
      <charset val="204"/>
    </font>
    <font>
      <sz val="12"/>
      <color theme="1"/>
      <name val="Times New Roman"/>
      <family val="1"/>
      <charset val="204"/>
    </font>
    <font>
      <b/>
      <sz val="14"/>
      <color theme="1"/>
      <name val="Calibri"/>
      <family val="2"/>
      <scheme val="minor"/>
    </font>
    <font>
      <sz val="10"/>
      <name val="Arial Cyr"/>
      <charset val="204"/>
    </font>
    <font>
      <b/>
      <sz val="11"/>
      <name val="Times New Roman"/>
      <family val="1"/>
      <charset val="204"/>
    </font>
    <font>
      <b/>
      <sz val="11"/>
      <color theme="1"/>
      <name val="Times New Roman"/>
      <family val="1"/>
      <charset val="204"/>
    </font>
    <font>
      <b/>
      <sz val="12"/>
      <name val="Times New Roman"/>
      <family val="1"/>
      <charset val="204"/>
    </font>
    <font>
      <sz val="12"/>
      <color theme="1"/>
      <name val="Calibri"/>
      <family val="2"/>
      <scheme val="minor"/>
    </font>
    <font>
      <sz val="10"/>
      <name val="Arial"/>
    </font>
    <font>
      <sz val="10"/>
      <name val="Times New Roman"/>
      <family val="1"/>
      <charset val="204"/>
    </font>
    <font>
      <b/>
      <sz val="10"/>
      <name val="Times New Roman"/>
      <family val="1"/>
      <charset val="204"/>
    </font>
    <font>
      <sz val="12"/>
      <name val="Times New Roman"/>
      <family val="1"/>
      <charset val="204"/>
    </font>
    <font>
      <sz val="13.5"/>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0" fontId="8" fillId="0" borderId="0"/>
    <xf numFmtId="0" fontId="13" fillId="0" borderId="0"/>
  </cellStyleXfs>
  <cellXfs count="56">
    <xf numFmtId="0" fontId="0" fillId="0" borderId="0" xfId="0"/>
    <xf numFmtId="0" fontId="3" fillId="0" borderId="0" xfId="0" applyFont="1"/>
    <xf numFmtId="0" fontId="4" fillId="0" borderId="0" xfId="0" applyFont="1"/>
    <xf numFmtId="0" fontId="5" fillId="0" borderId="1" xfId="0" applyFont="1" applyBorder="1" applyAlignment="1">
      <alignment horizontal="center" vertical="center"/>
    </xf>
    <xf numFmtId="0" fontId="6" fillId="0" borderId="1" xfId="0" applyFont="1" applyBorder="1"/>
    <xf numFmtId="0" fontId="5" fillId="0" borderId="1" xfId="0" applyFont="1" applyBorder="1" applyAlignment="1">
      <alignment horizontal="center" vertical="center" wrapText="1"/>
    </xf>
    <xf numFmtId="0" fontId="6" fillId="0" borderId="0" xfId="0" applyFont="1"/>
    <xf numFmtId="49" fontId="9" fillId="0" borderId="1" xfId="1" applyNumberFormat="1" applyFont="1" applyBorder="1" applyAlignment="1">
      <alignment horizontal="center" vertical="center" wrapText="1"/>
    </xf>
    <xf numFmtId="0" fontId="4" fillId="0" borderId="1" xfId="0" applyFont="1" applyBorder="1"/>
    <xf numFmtId="164" fontId="4" fillId="0" borderId="1" xfId="0" applyNumberFormat="1" applyFont="1" applyBorder="1" applyAlignment="1">
      <alignment horizontal="center"/>
    </xf>
    <xf numFmtId="0" fontId="4" fillId="0" borderId="1" xfId="0" applyFont="1" applyBorder="1" applyAlignment="1">
      <alignment horizontal="center"/>
    </xf>
    <xf numFmtId="0" fontId="14" fillId="0" borderId="0" xfId="2" applyFont="1" applyBorder="1" applyAlignment="1">
      <alignment horizontal="center" vertical="top"/>
    </xf>
    <xf numFmtId="0" fontId="14" fillId="0" borderId="0" xfId="2" applyFont="1"/>
    <xf numFmtId="0" fontId="14" fillId="0" borderId="0" xfId="2" applyFont="1" applyBorder="1"/>
    <xf numFmtId="0" fontId="15" fillId="0" borderId="1" xfId="2" applyFont="1" applyBorder="1" applyAlignment="1">
      <alignment horizontal="center" vertical="top" wrapText="1"/>
    </xf>
    <xf numFmtId="0" fontId="15" fillId="0" borderId="1" xfId="2" applyFont="1" applyBorder="1" applyAlignment="1">
      <alignment horizontal="center" vertical="top"/>
    </xf>
    <xf numFmtId="0" fontId="10" fillId="0" borderId="1" xfId="0" applyFont="1" applyBorder="1"/>
    <xf numFmtId="164" fontId="10" fillId="0" borderId="1" xfId="0" applyNumberFormat="1" applyFont="1" applyBorder="1" applyAlignment="1">
      <alignment horizontal="center"/>
    </xf>
    <xf numFmtId="0" fontId="4" fillId="0" borderId="1" xfId="0" applyFont="1" applyBorder="1" applyAlignment="1">
      <alignment wrapText="1"/>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49" fontId="4" fillId="2" borderId="1" xfId="0" applyNumberFormat="1" applyFont="1" applyFill="1" applyBorder="1"/>
    <xf numFmtId="0" fontId="16" fillId="0" borderId="0" xfId="2" applyFont="1" applyBorder="1" applyAlignment="1">
      <alignment horizontal="left" vertical="top"/>
    </xf>
    <xf numFmtId="0" fontId="17" fillId="0" borderId="0" xfId="0" applyFont="1" applyAlignment="1">
      <alignment horizontal="justify" vertical="center"/>
    </xf>
    <xf numFmtId="0" fontId="0" fillId="0" borderId="0" xfId="0" applyAlignment="1">
      <alignment horizontal="justify" wrapText="1"/>
    </xf>
    <xf numFmtId="4" fontId="4" fillId="0" borderId="1" xfId="0" applyNumberFormat="1" applyFont="1" applyBorder="1" applyAlignment="1">
      <alignment horizontal="center"/>
    </xf>
    <xf numFmtId="0" fontId="15" fillId="0" borderId="1" xfId="2" applyFont="1" applyBorder="1" applyAlignment="1">
      <alignment horizontal="center"/>
    </xf>
    <xf numFmtId="0" fontId="1" fillId="0" borderId="0" xfId="0" applyFont="1" applyAlignment="1">
      <alignment horizontal="center"/>
    </xf>
    <xf numFmtId="0" fontId="2" fillId="0" borderId="0" xfId="0" applyFont="1" applyAlignment="1"/>
    <xf numFmtId="0" fontId="0" fillId="0" borderId="0" xfId="0" applyAlignment="1"/>
    <xf numFmtId="0" fontId="5" fillId="0" borderId="0" xfId="0" applyFont="1" applyAlignment="1">
      <alignment horizontal="center" vertical="center"/>
    </xf>
    <xf numFmtId="0" fontId="17" fillId="0" borderId="0" xfId="0" applyFont="1" applyAlignment="1">
      <alignment horizontal="left" vertical="top" wrapText="1"/>
    </xf>
    <xf numFmtId="0" fontId="1" fillId="0" borderId="0" xfId="0" applyFont="1" applyAlignment="1">
      <alignment horizontal="center" wrapText="1"/>
    </xf>
    <xf numFmtId="0" fontId="0" fillId="0" borderId="0" xfId="0" applyAlignment="1">
      <alignment wrapText="1"/>
    </xf>
    <xf numFmtId="0" fontId="9" fillId="0" borderId="1" xfId="1" applyFont="1" applyBorder="1" applyAlignment="1">
      <alignment horizontal="center" vertical="center" wrapText="1"/>
    </xf>
    <xf numFmtId="49" fontId="9" fillId="0" borderId="1" xfId="1" applyNumberFormat="1" applyFont="1" applyBorder="1" applyAlignment="1">
      <alignment horizontal="center" vertical="center" wrapText="1"/>
    </xf>
    <xf numFmtId="49" fontId="9" fillId="0" borderId="2" xfId="1" applyNumberFormat="1" applyFont="1" applyBorder="1" applyAlignment="1">
      <alignment horizontal="center" vertical="center" wrapText="1"/>
    </xf>
    <xf numFmtId="0" fontId="10" fillId="0" borderId="3" xfId="0" applyFont="1" applyBorder="1" applyAlignment="1">
      <alignment horizontal="center" vertical="center" wrapText="1"/>
    </xf>
    <xf numFmtId="0" fontId="11" fillId="0" borderId="4" xfId="1" applyFont="1" applyBorder="1" applyAlignment="1">
      <alignment horizontal="left" vertical="center"/>
    </xf>
    <xf numFmtId="0" fontId="12" fillId="0" borderId="5" xfId="0" applyFont="1" applyBorder="1" applyAlignment="1">
      <alignment vertical="center"/>
    </xf>
    <xf numFmtId="0" fontId="12" fillId="0" borderId="6" xfId="0" applyFont="1" applyBorder="1" applyAlignment="1">
      <alignment vertical="center"/>
    </xf>
    <xf numFmtId="0" fontId="7" fillId="0" borderId="0" xfId="0" applyFont="1" applyAlignment="1">
      <alignment horizontal="center"/>
    </xf>
    <xf numFmtId="49" fontId="9" fillId="0" borderId="7" xfId="1"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horizontal="center" vertical="center" wrapText="1"/>
    </xf>
    <xf numFmtId="0" fontId="15" fillId="0" borderId="1" xfId="2" applyFont="1" applyBorder="1" applyAlignment="1">
      <alignment horizontal="center" vertical="top"/>
    </xf>
    <xf numFmtId="164" fontId="4" fillId="0" borderId="4" xfId="0" applyNumberFormat="1" applyFont="1" applyBorder="1" applyAlignment="1">
      <alignment horizontal="center"/>
    </xf>
    <xf numFmtId="0" fontId="0" fillId="0" borderId="6" xfId="0" applyBorder="1" applyAlignment="1">
      <alignment horizontal="center"/>
    </xf>
    <xf numFmtId="0" fontId="4" fillId="0" borderId="0" xfId="0" applyFont="1" applyBorder="1"/>
    <xf numFmtId="49" fontId="4" fillId="2" borderId="0" xfId="0" applyNumberFormat="1" applyFont="1" applyFill="1" applyBorder="1"/>
    <xf numFmtId="164" fontId="4" fillId="0" borderId="0" xfId="0" applyNumberFormat="1" applyFont="1" applyBorder="1" applyAlignment="1">
      <alignment horizontal="center"/>
    </xf>
    <xf numFmtId="49" fontId="9" fillId="0" borderId="3" xfId="1" applyNumberFormat="1" applyFont="1" applyBorder="1" applyAlignment="1">
      <alignment horizontal="center" vertical="center" wrapText="1"/>
    </xf>
    <xf numFmtId="49" fontId="9" fillId="0" borderId="3" xfId="1" applyNumberFormat="1" applyFont="1" applyBorder="1" applyAlignment="1">
      <alignment horizontal="center" vertical="center" wrapText="1"/>
    </xf>
    <xf numFmtId="0" fontId="10" fillId="0" borderId="10" xfId="0" applyFont="1" applyBorder="1" applyAlignment="1">
      <alignment horizontal="center" vertical="center" wrapText="1"/>
    </xf>
    <xf numFmtId="0" fontId="17" fillId="0" borderId="0" xfId="0" applyFont="1" applyAlignment="1">
      <alignment horizontal="left" vertical="center" wrapText="1"/>
    </xf>
  </cellXfs>
  <cellStyles count="3">
    <cellStyle name="Обычный" xfId="0" builtinId="0"/>
    <cellStyle name="Обычный 2" xfId="1"/>
    <cellStyle name="Обычный 3"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tabSelected="1" view="pageBreakPreview" topLeftCell="A49" zoomScale="75" zoomScaleNormal="70" zoomScaleSheetLayoutView="75" workbookViewId="0">
      <selection activeCell="E69" sqref="E69"/>
    </sheetView>
  </sheetViews>
  <sheetFormatPr defaultRowHeight="14.4" x14ac:dyDescent="0.3"/>
  <cols>
    <col min="1" max="1" width="31" customWidth="1"/>
    <col min="2" max="2" width="18.33203125" customWidth="1"/>
    <col min="3" max="3" width="20.44140625" customWidth="1"/>
    <col min="4" max="4" width="18.33203125" customWidth="1"/>
    <col min="5" max="5" width="14.77734375" customWidth="1"/>
    <col min="6" max="6" width="12.6640625" customWidth="1"/>
    <col min="7" max="7" width="12.109375" customWidth="1"/>
    <col min="8" max="8" width="11.77734375" customWidth="1"/>
    <col min="9" max="9" width="13.44140625" customWidth="1"/>
  </cols>
  <sheetData>
    <row r="1" spans="1:6" ht="17.399999999999999" x14ac:dyDescent="0.3">
      <c r="A1" s="27" t="s">
        <v>9</v>
      </c>
      <c r="B1" s="28"/>
      <c r="C1" s="28"/>
      <c r="D1" s="28"/>
      <c r="E1" s="29"/>
      <c r="F1" s="29"/>
    </row>
    <row r="2" spans="1:6" x14ac:dyDescent="0.3">
      <c r="D2" s="1"/>
    </row>
    <row r="3" spans="1:6" x14ac:dyDescent="0.3">
      <c r="A3" s="2" t="s">
        <v>10</v>
      </c>
      <c r="D3" s="1"/>
    </row>
    <row r="4" spans="1:6" ht="40.200000000000003" customHeight="1" x14ac:dyDescent="0.3">
      <c r="A4" s="19" t="s">
        <v>0</v>
      </c>
      <c r="B4" s="20" t="s">
        <v>1</v>
      </c>
      <c r="C4" s="20" t="s">
        <v>2</v>
      </c>
      <c r="D4" s="19" t="s">
        <v>3</v>
      </c>
    </row>
    <row r="5" spans="1:6" x14ac:dyDescent="0.3">
      <c r="A5" s="8" t="s">
        <v>4</v>
      </c>
      <c r="B5" s="25">
        <v>25.9</v>
      </c>
      <c r="C5" s="9"/>
      <c r="D5" s="25">
        <f>B5</f>
        <v>25.9</v>
      </c>
    </row>
    <row r="6" spans="1:6" x14ac:dyDescent="0.3">
      <c r="A6" s="8" t="s">
        <v>5</v>
      </c>
      <c r="B6" s="25">
        <v>296562.5</v>
      </c>
      <c r="C6" s="9"/>
      <c r="D6" s="25">
        <f t="shared" ref="D6:D9" si="0">B6</f>
        <v>296562.5</v>
      </c>
    </row>
    <row r="7" spans="1:6" x14ac:dyDescent="0.3">
      <c r="A7" s="8" t="s">
        <v>6</v>
      </c>
      <c r="B7" s="25">
        <v>-296536.59999999998</v>
      </c>
      <c r="C7" s="9"/>
      <c r="D7" s="25">
        <f t="shared" si="0"/>
        <v>-296536.59999999998</v>
      </c>
    </row>
    <row r="8" spans="1:6" ht="34.5" customHeight="1" x14ac:dyDescent="0.3">
      <c r="A8" s="18" t="s">
        <v>7</v>
      </c>
      <c r="B8" s="25">
        <v>-2231.6</v>
      </c>
      <c r="C8" s="9"/>
      <c r="D8" s="25">
        <f t="shared" si="0"/>
        <v>-2231.6</v>
      </c>
    </row>
    <row r="9" spans="1:6" ht="28.2" x14ac:dyDescent="0.3">
      <c r="A9" s="18" t="s">
        <v>8</v>
      </c>
      <c r="B9" s="25">
        <v>-294305</v>
      </c>
      <c r="C9" s="9"/>
      <c r="D9" s="25">
        <f t="shared" si="0"/>
        <v>-294305</v>
      </c>
    </row>
    <row r="12" spans="1:6" ht="18" x14ac:dyDescent="0.35">
      <c r="A12" s="27" t="s">
        <v>11</v>
      </c>
      <c r="B12" s="41"/>
      <c r="C12" s="41"/>
      <c r="D12" s="29"/>
    </row>
    <row r="13" spans="1:6" x14ac:dyDescent="0.3">
      <c r="A13" s="2"/>
      <c r="B13" s="2"/>
      <c r="C13" s="2"/>
    </row>
    <row r="14" spans="1:6" x14ac:dyDescent="0.3">
      <c r="A14" s="2" t="s">
        <v>12</v>
      </c>
      <c r="B14" s="2"/>
      <c r="C14" s="2"/>
    </row>
    <row r="15" spans="1:6" ht="46.8" x14ac:dyDescent="0.3">
      <c r="A15" s="3" t="s">
        <v>0</v>
      </c>
      <c r="B15" s="3" t="s">
        <v>13</v>
      </c>
      <c r="C15" s="5" t="s">
        <v>14</v>
      </c>
    </row>
    <row r="16" spans="1:6" ht="15.6" x14ac:dyDescent="0.3">
      <c r="A16" s="4" t="s">
        <v>15</v>
      </c>
      <c r="B16" s="10">
        <v>0</v>
      </c>
      <c r="C16" s="10">
        <v>0</v>
      </c>
    </row>
    <row r="17" spans="1:9" ht="15.6" x14ac:dyDescent="0.3">
      <c r="A17" s="4" t="s">
        <v>16</v>
      </c>
      <c r="B17" s="9">
        <v>293521</v>
      </c>
      <c r="C17" s="9">
        <v>272742.40000000002</v>
      </c>
    </row>
    <row r="18" spans="1:9" ht="28.2" x14ac:dyDescent="0.3">
      <c r="A18" s="18" t="s">
        <v>17</v>
      </c>
      <c r="B18" s="9">
        <v>289147.7</v>
      </c>
      <c r="C18" s="9">
        <v>268326</v>
      </c>
    </row>
    <row r="19" spans="1:9" ht="28.2" x14ac:dyDescent="0.3">
      <c r="A19" s="18" t="s">
        <v>18</v>
      </c>
      <c r="B19" s="9">
        <v>4373.3</v>
      </c>
      <c r="C19" s="9">
        <v>4416.3999999999996</v>
      </c>
    </row>
    <row r="20" spans="1:9" ht="15.6" x14ac:dyDescent="0.3">
      <c r="A20" s="4" t="s">
        <v>19</v>
      </c>
      <c r="B20" s="9">
        <v>293521</v>
      </c>
      <c r="C20" s="9">
        <v>272742.40000000002</v>
      </c>
    </row>
    <row r="23" spans="1:9" ht="68.25" customHeight="1" x14ac:dyDescent="0.3">
      <c r="A23" s="32" t="s">
        <v>20</v>
      </c>
      <c r="B23" s="33"/>
      <c r="C23" s="33"/>
      <c r="D23" s="33"/>
      <c r="E23" s="33"/>
      <c r="F23" s="33"/>
      <c r="G23" s="33"/>
      <c r="H23" s="33"/>
      <c r="I23" s="33"/>
    </row>
    <row r="24" spans="1:9" x14ac:dyDescent="0.3">
      <c r="C24" s="2"/>
      <c r="D24" s="2"/>
      <c r="E24" s="2"/>
      <c r="F24" s="2"/>
      <c r="G24" s="2"/>
      <c r="H24" s="2"/>
      <c r="I24" s="2"/>
    </row>
    <row r="25" spans="1:9" ht="15.6" x14ac:dyDescent="0.3">
      <c r="A25" s="6" t="s">
        <v>12</v>
      </c>
      <c r="B25" s="2"/>
      <c r="C25" s="2"/>
      <c r="D25" s="2"/>
      <c r="E25" s="2"/>
      <c r="F25" s="2"/>
      <c r="G25" s="2"/>
      <c r="H25" s="2"/>
      <c r="I25" s="2"/>
    </row>
    <row r="26" spans="1:9" ht="24.75" customHeight="1" x14ac:dyDescent="0.3">
      <c r="A26" s="34" t="s">
        <v>21</v>
      </c>
      <c r="B26" s="34" t="s">
        <v>22</v>
      </c>
      <c r="C26" s="35" t="s">
        <v>23</v>
      </c>
      <c r="D26" s="36" t="s">
        <v>24</v>
      </c>
      <c r="E26" s="35" t="s">
        <v>25</v>
      </c>
      <c r="F26" s="35"/>
      <c r="G26" s="35"/>
      <c r="H26" s="35"/>
      <c r="I26" s="35" t="s">
        <v>26</v>
      </c>
    </row>
    <row r="27" spans="1:9" ht="41.4" x14ac:dyDescent="0.3">
      <c r="A27" s="34"/>
      <c r="B27" s="34"/>
      <c r="C27" s="35"/>
      <c r="D27" s="37"/>
      <c r="E27" s="7" t="s">
        <v>27</v>
      </c>
      <c r="F27" s="7" t="s">
        <v>28</v>
      </c>
      <c r="G27" s="7" t="s">
        <v>29</v>
      </c>
      <c r="H27" s="7" t="s">
        <v>30</v>
      </c>
      <c r="I27" s="35"/>
    </row>
    <row r="28" spans="1:9" ht="15.6" x14ac:dyDescent="0.3">
      <c r="A28" s="38" t="s">
        <v>31</v>
      </c>
      <c r="B28" s="39"/>
      <c r="C28" s="39"/>
      <c r="D28" s="39"/>
      <c r="E28" s="39"/>
      <c r="F28" s="39"/>
      <c r="G28" s="39"/>
      <c r="H28" s="39"/>
      <c r="I28" s="40"/>
    </row>
    <row r="29" spans="1:9" x14ac:dyDescent="0.3">
      <c r="A29" s="8" t="s">
        <v>32</v>
      </c>
      <c r="B29" s="21" t="s">
        <v>48</v>
      </c>
      <c r="C29" s="8"/>
      <c r="D29" s="9">
        <v>293543</v>
      </c>
      <c r="E29" s="9">
        <v>293521</v>
      </c>
      <c r="F29" s="9">
        <v>0</v>
      </c>
      <c r="G29" s="9">
        <v>0</v>
      </c>
      <c r="H29" s="9">
        <f>SUM(E29)</f>
        <v>293521</v>
      </c>
      <c r="I29" s="9">
        <f>SUM(D29-E29)</f>
        <v>22</v>
      </c>
    </row>
    <row r="30" spans="1:9" ht="15.6" x14ac:dyDescent="0.3">
      <c r="A30" s="38" t="s">
        <v>33</v>
      </c>
      <c r="B30" s="39"/>
      <c r="C30" s="39"/>
      <c r="D30" s="39"/>
      <c r="E30" s="39"/>
      <c r="F30" s="39"/>
      <c r="G30" s="39"/>
      <c r="H30" s="39"/>
      <c r="I30" s="40"/>
    </row>
    <row r="31" spans="1:9" x14ac:dyDescent="0.3">
      <c r="A31" s="34" t="s">
        <v>21</v>
      </c>
      <c r="B31" s="34" t="s">
        <v>34</v>
      </c>
      <c r="C31" s="35" t="s">
        <v>23</v>
      </c>
      <c r="D31" s="42" t="s">
        <v>25</v>
      </c>
      <c r="E31" s="43"/>
      <c r="F31" s="43"/>
      <c r="G31" s="43"/>
      <c r="H31" s="44"/>
      <c r="I31" s="35" t="s">
        <v>26</v>
      </c>
    </row>
    <row r="32" spans="1:9" ht="57.6" customHeight="1" x14ac:dyDescent="0.3">
      <c r="A32" s="34"/>
      <c r="B32" s="34"/>
      <c r="C32" s="35"/>
      <c r="D32" s="35" t="s">
        <v>27</v>
      </c>
      <c r="E32" s="45"/>
      <c r="F32" s="7" t="s">
        <v>28</v>
      </c>
      <c r="G32" s="7" t="s">
        <v>29</v>
      </c>
      <c r="H32" s="7" t="s">
        <v>30</v>
      </c>
      <c r="I32" s="35"/>
    </row>
    <row r="33" spans="1:9" x14ac:dyDescent="0.3">
      <c r="A33" s="8" t="s">
        <v>35</v>
      </c>
      <c r="B33" s="10"/>
      <c r="C33" s="10"/>
      <c r="D33" s="47">
        <f>SUM(E29)</f>
        <v>293521</v>
      </c>
      <c r="E33" s="48"/>
      <c r="F33" s="9">
        <v>0</v>
      </c>
      <c r="G33" s="9">
        <v>0</v>
      </c>
      <c r="H33" s="9">
        <f>SUM(D33)</f>
        <v>293521</v>
      </c>
      <c r="I33" s="9"/>
    </row>
    <row r="36" spans="1:9" ht="36.6" customHeight="1" x14ac:dyDescent="0.3">
      <c r="A36" s="32" t="s">
        <v>62</v>
      </c>
      <c r="B36" s="33"/>
      <c r="C36" s="33"/>
      <c r="D36" s="33"/>
      <c r="E36" s="33"/>
      <c r="F36" s="33"/>
      <c r="G36" s="33"/>
      <c r="H36" s="33"/>
      <c r="I36" s="33"/>
    </row>
    <row r="38" spans="1:9" ht="24.75" customHeight="1" x14ac:dyDescent="0.3">
      <c r="A38" s="34" t="s">
        <v>21</v>
      </c>
      <c r="B38" s="34" t="s">
        <v>51</v>
      </c>
      <c r="C38" s="35" t="s">
        <v>46</v>
      </c>
      <c r="D38" s="35"/>
      <c r="E38" s="35"/>
      <c r="F38" s="35"/>
      <c r="G38" s="35" t="s">
        <v>57</v>
      </c>
      <c r="H38" s="35" t="s">
        <v>58</v>
      </c>
      <c r="I38" s="35"/>
    </row>
    <row r="39" spans="1:9" ht="24.75" customHeight="1" x14ac:dyDescent="0.3">
      <c r="A39" s="34"/>
      <c r="B39" s="34"/>
      <c r="C39" s="35" t="s">
        <v>52</v>
      </c>
      <c r="D39" s="35" t="s">
        <v>53</v>
      </c>
      <c r="E39" s="35"/>
      <c r="F39" s="35" t="s">
        <v>56</v>
      </c>
      <c r="G39" s="35"/>
      <c r="H39" s="36" t="s">
        <v>59</v>
      </c>
      <c r="I39" s="36" t="s">
        <v>60</v>
      </c>
    </row>
    <row r="40" spans="1:9" ht="55.2" x14ac:dyDescent="0.3">
      <c r="A40" s="34"/>
      <c r="B40" s="34"/>
      <c r="C40" s="35"/>
      <c r="D40" s="54" t="s">
        <v>54</v>
      </c>
      <c r="E40" s="53" t="s">
        <v>55</v>
      </c>
      <c r="F40" s="35"/>
      <c r="G40" s="35"/>
      <c r="H40" s="52"/>
      <c r="I40" s="52"/>
    </row>
    <row r="41" spans="1:9" ht="53.4" customHeight="1" x14ac:dyDescent="0.3">
      <c r="A41" s="18" t="s">
        <v>50</v>
      </c>
      <c r="B41" s="9">
        <v>293543</v>
      </c>
      <c r="C41" s="8"/>
      <c r="D41" s="9">
        <v>292829.40000000002</v>
      </c>
      <c r="E41" s="9">
        <v>274730</v>
      </c>
      <c r="F41" s="9">
        <v>293532.09999999998</v>
      </c>
      <c r="G41" s="9">
        <v>293521</v>
      </c>
      <c r="H41" s="9">
        <v>-691.6</v>
      </c>
      <c r="I41" s="9">
        <f>F41-G41</f>
        <v>11.099999999976717</v>
      </c>
    </row>
    <row r="42" spans="1:9" ht="55.2" customHeight="1" x14ac:dyDescent="0.3">
      <c r="A42" s="18" t="s">
        <v>61</v>
      </c>
      <c r="B42" s="9">
        <v>837614.2</v>
      </c>
      <c r="C42" s="9">
        <v>14286.6</v>
      </c>
      <c r="D42" s="9">
        <v>21013.7</v>
      </c>
      <c r="E42" s="9">
        <v>14138.1</v>
      </c>
      <c r="F42" s="9">
        <v>608.6</v>
      </c>
      <c r="G42" s="9"/>
      <c r="H42" s="9">
        <f>D42</f>
        <v>21013.7</v>
      </c>
      <c r="I42" s="9">
        <f>F42</f>
        <v>608.6</v>
      </c>
    </row>
    <row r="43" spans="1:9" x14ac:dyDescent="0.3">
      <c r="A43" s="49"/>
      <c r="B43" s="50"/>
      <c r="C43" s="49"/>
      <c r="D43" s="51"/>
      <c r="E43" s="51"/>
      <c r="F43" s="51"/>
      <c r="G43" s="51"/>
      <c r="H43" s="51"/>
      <c r="I43" s="51"/>
    </row>
    <row r="44" spans="1:9" x14ac:dyDescent="0.3">
      <c r="A44" s="49"/>
      <c r="B44" s="50"/>
      <c r="C44" s="49"/>
      <c r="D44" s="51"/>
      <c r="E44" s="51"/>
      <c r="F44" s="51"/>
      <c r="G44" s="51"/>
      <c r="H44" s="51"/>
      <c r="I44" s="51"/>
    </row>
    <row r="45" spans="1:9" ht="55.95" customHeight="1" x14ac:dyDescent="0.3">
      <c r="A45" s="32" t="s">
        <v>36</v>
      </c>
      <c r="B45" s="32"/>
      <c r="C45" s="32"/>
      <c r="D45" s="32"/>
      <c r="E45" s="32"/>
      <c r="F45" s="32"/>
      <c r="G45" s="32"/>
    </row>
    <row r="46" spans="1:9" ht="15.6" x14ac:dyDescent="0.3">
      <c r="A46" s="22" t="s">
        <v>12</v>
      </c>
      <c r="B46" s="11"/>
      <c r="C46" s="12"/>
      <c r="D46" s="12"/>
      <c r="E46" s="12"/>
      <c r="F46" s="13"/>
      <c r="G46" s="13"/>
    </row>
    <row r="47" spans="1:9" x14ac:dyDescent="0.3">
      <c r="A47" s="46" t="s">
        <v>37</v>
      </c>
      <c r="B47" s="26" t="s">
        <v>38</v>
      </c>
      <c r="C47" s="26"/>
      <c r="D47" s="26"/>
      <c r="E47" s="26" t="s">
        <v>39</v>
      </c>
      <c r="F47" s="26"/>
      <c r="G47" s="26"/>
    </row>
    <row r="48" spans="1:9" ht="52.8" x14ac:dyDescent="0.3">
      <c r="A48" s="46"/>
      <c r="B48" s="14" t="s">
        <v>40</v>
      </c>
      <c r="C48" s="14" t="s">
        <v>41</v>
      </c>
      <c r="D48" s="15" t="s">
        <v>30</v>
      </c>
      <c r="E48" s="14" t="s">
        <v>40</v>
      </c>
      <c r="F48" s="14" t="s">
        <v>41</v>
      </c>
      <c r="G48" s="15" t="s">
        <v>30</v>
      </c>
    </row>
    <row r="49" spans="1:9" ht="18.75" customHeight="1" x14ac:dyDescent="0.3">
      <c r="A49" s="8" t="s">
        <v>42</v>
      </c>
      <c r="B49" s="9">
        <v>206508.5</v>
      </c>
      <c r="C49" s="9"/>
      <c r="D49" s="9">
        <f>B49</f>
        <v>206508.5</v>
      </c>
      <c r="E49" s="9">
        <v>204276.9</v>
      </c>
      <c r="F49" s="9"/>
      <c r="G49" s="9">
        <f>E49+F49</f>
        <v>204276.9</v>
      </c>
    </row>
    <row r="50" spans="1:9" ht="21.75" customHeight="1" x14ac:dyDescent="0.3">
      <c r="A50" s="8" t="s">
        <v>43</v>
      </c>
      <c r="B50" s="9">
        <v>962.2</v>
      </c>
      <c r="C50" s="9">
        <v>1732</v>
      </c>
      <c r="D50" s="9">
        <f>B50+C50</f>
        <v>2694.2</v>
      </c>
      <c r="E50" s="9">
        <v>747.3</v>
      </c>
      <c r="F50" s="9">
        <v>1020.6</v>
      </c>
      <c r="G50" s="9">
        <f>E50+F50</f>
        <v>1767.9</v>
      </c>
    </row>
    <row r="51" spans="1:9" ht="21" customHeight="1" x14ac:dyDescent="0.3">
      <c r="A51" s="16" t="s">
        <v>44</v>
      </c>
      <c r="B51" s="17">
        <f>SUM(B49:B50)</f>
        <v>207470.7</v>
      </c>
      <c r="C51" s="17">
        <f>SUM(C50)</f>
        <v>1732</v>
      </c>
      <c r="D51" s="17">
        <f>SUM(D49:D50)</f>
        <v>209202.7</v>
      </c>
      <c r="E51" s="17">
        <f>SUM(E49:E50)</f>
        <v>205024.19999999998</v>
      </c>
      <c r="F51" s="17">
        <f>SUM(F49:F50)</f>
        <v>1020.6</v>
      </c>
      <c r="G51" s="17">
        <f>E51+F51</f>
        <v>206044.79999999999</v>
      </c>
    </row>
    <row r="52" spans="1:9" x14ac:dyDescent="0.3">
      <c r="A52" s="46" t="s">
        <v>45</v>
      </c>
      <c r="B52" s="26" t="s">
        <v>38</v>
      </c>
      <c r="C52" s="26"/>
      <c r="D52" s="26"/>
      <c r="E52" s="26" t="s">
        <v>39</v>
      </c>
      <c r="F52" s="26"/>
      <c r="G52" s="26"/>
    </row>
    <row r="53" spans="1:9" ht="52.8" x14ac:dyDescent="0.3">
      <c r="A53" s="46"/>
      <c r="B53" s="14" t="s">
        <v>40</v>
      </c>
      <c r="C53" s="14" t="s">
        <v>41</v>
      </c>
      <c r="D53" s="15" t="s">
        <v>30</v>
      </c>
      <c r="E53" s="14" t="s">
        <v>40</v>
      </c>
      <c r="F53" s="14" t="s">
        <v>41</v>
      </c>
      <c r="G53" s="15" t="s">
        <v>30</v>
      </c>
    </row>
    <row r="54" spans="1:9" x14ac:dyDescent="0.3">
      <c r="A54" s="8" t="s">
        <v>46</v>
      </c>
      <c r="B54" s="9">
        <v>6862.1</v>
      </c>
      <c r="C54" s="9">
        <v>1732</v>
      </c>
      <c r="D54" s="9">
        <f>B54+C54</f>
        <v>8594.1</v>
      </c>
      <c r="E54" s="9">
        <v>7153.4</v>
      </c>
      <c r="F54" s="9">
        <v>1020.6</v>
      </c>
      <c r="G54" s="9">
        <f>E54+F54</f>
        <v>8174</v>
      </c>
    </row>
    <row r="55" spans="1:9" ht="28.2" x14ac:dyDescent="0.3">
      <c r="A55" s="18" t="s">
        <v>47</v>
      </c>
      <c r="B55" s="9">
        <v>200608.6</v>
      </c>
      <c r="C55" s="9"/>
      <c r="D55" s="9">
        <f>B55+C55</f>
        <v>200608.6</v>
      </c>
      <c r="E55" s="9">
        <v>197870.8</v>
      </c>
      <c r="F55" s="9"/>
      <c r="G55" s="9">
        <f>E55</f>
        <v>197870.8</v>
      </c>
    </row>
    <row r="56" spans="1:9" x14ac:dyDescent="0.3">
      <c r="A56" s="16" t="s">
        <v>44</v>
      </c>
      <c r="B56" s="17">
        <f>B54+B55</f>
        <v>207470.7</v>
      </c>
      <c r="C56" s="17">
        <f>C54+C55</f>
        <v>1732</v>
      </c>
      <c r="D56" s="17">
        <f>B56+C56</f>
        <v>209202.7</v>
      </c>
      <c r="E56" s="17">
        <f>E54+E55</f>
        <v>205024.19999999998</v>
      </c>
      <c r="F56" s="17">
        <f>F54+F55</f>
        <v>1020.6</v>
      </c>
      <c r="G56" s="17">
        <f>E56+F56</f>
        <v>206044.79999999999</v>
      </c>
    </row>
    <row r="60" spans="1:9" ht="15.6" x14ac:dyDescent="0.3">
      <c r="A60" s="30" t="s">
        <v>49</v>
      </c>
      <c r="B60" s="30"/>
      <c r="C60" s="30"/>
      <c r="D60" s="30"/>
      <c r="E60" s="30"/>
      <c r="F60" s="30"/>
      <c r="G60" s="30"/>
    </row>
    <row r="61" spans="1:9" ht="18" x14ac:dyDescent="0.3">
      <c r="A61" s="23"/>
    </row>
    <row r="62" spans="1:9" s="24" customFormat="1" ht="48.6" customHeight="1" x14ac:dyDescent="0.3">
      <c r="A62" s="31" t="s">
        <v>64</v>
      </c>
      <c r="B62" s="31"/>
      <c r="C62" s="31"/>
      <c r="D62" s="31"/>
      <c r="E62" s="31"/>
      <c r="F62" s="31"/>
      <c r="G62" s="31"/>
      <c r="H62" s="31"/>
      <c r="I62" s="31"/>
    </row>
    <row r="63" spans="1:9" s="24" customFormat="1" ht="66" customHeight="1" x14ac:dyDescent="0.3">
      <c r="A63" s="31" t="s">
        <v>63</v>
      </c>
      <c r="B63" s="31"/>
      <c r="C63" s="31"/>
      <c r="D63" s="31"/>
      <c r="E63" s="31"/>
      <c r="F63" s="31"/>
      <c r="G63" s="31"/>
      <c r="H63" s="31"/>
      <c r="I63" s="31"/>
    </row>
    <row r="64" spans="1:9" s="24" customFormat="1" ht="38.4" customHeight="1" x14ac:dyDescent="0.3">
      <c r="A64" s="31" t="s">
        <v>65</v>
      </c>
      <c r="B64" s="31"/>
      <c r="C64" s="31"/>
      <c r="D64" s="31"/>
      <c r="E64" s="31"/>
      <c r="F64" s="31"/>
      <c r="G64" s="31"/>
      <c r="H64" s="31"/>
      <c r="I64" s="31"/>
    </row>
    <row r="65" spans="1:9" s="24" customFormat="1" ht="86.4" customHeight="1" x14ac:dyDescent="0.3">
      <c r="A65" s="55" t="s">
        <v>66</v>
      </c>
      <c r="B65" s="55"/>
      <c r="C65" s="55"/>
      <c r="D65" s="55"/>
      <c r="E65" s="55"/>
      <c r="F65" s="55"/>
      <c r="G65" s="55"/>
      <c r="H65" s="55"/>
      <c r="I65" s="55"/>
    </row>
    <row r="66" spans="1:9" ht="409.6" customHeight="1" x14ac:dyDescent="0.3">
      <c r="A66" s="31" t="s">
        <v>67</v>
      </c>
      <c r="B66" s="31"/>
      <c r="C66" s="31"/>
      <c r="D66" s="31"/>
      <c r="E66" s="31"/>
      <c r="F66" s="31"/>
      <c r="G66" s="31"/>
      <c r="H66" s="31"/>
      <c r="I66" s="31"/>
    </row>
    <row r="67" spans="1:9" ht="39" customHeight="1" x14ac:dyDescent="0.3">
      <c r="A67" s="31"/>
      <c r="B67" s="31"/>
      <c r="C67" s="31"/>
      <c r="D67" s="31"/>
      <c r="E67" s="31"/>
      <c r="F67" s="31"/>
      <c r="G67" s="31"/>
      <c r="H67" s="31"/>
      <c r="I67" s="31"/>
    </row>
    <row r="68" spans="1:9" ht="180.75" customHeight="1" x14ac:dyDescent="0.3">
      <c r="A68" s="31" t="s">
        <v>68</v>
      </c>
      <c r="B68" s="31"/>
      <c r="C68" s="31"/>
      <c r="D68" s="31"/>
      <c r="E68" s="31"/>
      <c r="F68" s="31"/>
      <c r="G68" s="31"/>
      <c r="H68" s="31"/>
      <c r="I68" s="31"/>
    </row>
  </sheetData>
  <mergeCells count="43">
    <mergeCell ref="I39:I40"/>
    <mergeCell ref="A36:I36"/>
    <mergeCell ref="A65:I65"/>
    <mergeCell ref="A68:I68"/>
    <mergeCell ref="A12:D12"/>
    <mergeCell ref="A66:I67"/>
    <mergeCell ref="C31:C32"/>
    <mergeCell ref="D31:H31"/>
    <mergeCell ref="I31:I32"/>
    <mergeCell ref="D32:E32"/>
    <mergeCell ref="A52:A53"/>
    <mergeCell ref="B52:D52"/>
    <mergeCell ref="E52:G52"/>
    <mergeCell ref="D33:E33"/>
    <mergeCell ref="A45:G45"/>
    <mergeCell ref="A47:A48"/>
    <mergeCell ref="A38:A40"/>
    <mergeCell ref="B38:B40"/>
    <mergeCell ref="B31:B32"/>
    <mergeCell ref="A64:I64"/>
    <mergeCell ref="C38:F38"/>
    <mergeCell ref="C39:C40"/>
    <mergeCell ref="D39:E39"/>
    <mergeCell ref="F39:F40"/>
    <mergeCell ref="G38:G40"/>
    <mergeCell ref="H38:I38"/>
    <mergeCell ref="H39:H40"/>
    <mergeCell ref="B47:D47"/>
    <mergeCell ref="A1:F1"/>
    <mergeCell ref="A60:G60"/>
    <mergeCell ref="A62:I62"/>
    <mergeCell ref="A63:I63"/>
    <mergeCell ref="E47:G47"/>
    <mergeCell ref="A23:I23"/>
    <mergeCell ref="A26:A27"/>
    <mergeCell ref="B26:B27"/>
    <mergeCell ref="C26:C27"/>
    <mergeCell ref="D26:D27"/>
    <mergeCell ref="E26:H26"/>
    <mergeCell ref="I26:I27"/>
    <mergeCell ref="A28:I28"/>
    <mergeCell ref="A30:I30"/>
    <mergeCell ref="A31:A32"/>
  </mergeCells>
  <pageMargins left="0.51181102362204722" right="0.31496062992125984" top="0.74803149606299213" bottom="0.55118110236220474" header="0.31496062992125984" footer="0.31496062992125984"/>
  <pageSetup paperSize="9" scale="62" fitToHeight="0" orientation="portrait" r:id="rId1"/>
  <rowBreaks count="2" manualBreakCount="2">
    <brk id="44" max="8" man="1"/>
    <brk id="5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2019-04-18T17:43:07Z</dcterms:modified>
</cp:coreProperties>
</file>